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Отчет об исполнении сметы" sheetId="1" r:id="rId1"/>
  </sheets>
  <definedNames/>
  <calcPr fullCalcOnLoad="1"/>
</workbook>
</file>

<file path=xl/sharedStrings.xml><?xml version="1.0" encoding="utf-8"?>
<sst xmlns="http://schemas.openxmlformats.org/spreadsheetml/2006/main" count="45" uniqueCount="43">
  <si>
    <t>Некоммерческого партнерства "Союз проектировщиков Поволжья"</t>
  </si>
  <si>
    <t>№ п/п</t>
  </si>
  <si>
    <t>Наименование</t>
  </si>
  <si>
    <t xml:space="preserve">уменьшение над </t>
  </si>
  <si>
    <t>планируемыми (+),</t>
  </si>
  <si>
    <t>(саморегулируемой организации)</t>
  </si>
  <si>
    <t>Членские взносы</t>
  </si>
  <si>
    <t>Доходы от размещения целевых средств на депозит</t>
  </si>
  <si>
    <t>Расходы</t>
  </si>
  <si>
    <t>Транспортные расходы</t>
  </si>
  <si>
    <t>Услуги связи, интернет</t>
  </si>
  <si>
    <t>Услуги банка</t>
  </si>
  <si>
    <t>Аудиторские услуги</t>
  </si>
  <si>
    <t>Представительские расходы</t>
  </si>
  <si>
    <t>Расходы по членству в Национальном объеденении проектировщиков</t>
  </si>
  <si>
    <t>Итого</t>
  </si>
  <si>
    <t>Сумма, руб.</t>
  </si>
  <si>
    <t>Аренда помещений, в т.ч. коммунальные услуги</t>
  </si>
  <si>
    <t>Вступительные взносы</t>
  </si>
  <si>
    <t>Программные продукты, информационно-правовое обслуживание, содержание сайта</t>
  </si>
  <si>
    <t>Превышение над</t>
  </si>
  <si>
    <t>Выплаты не связанные с оплатой труда, в т.ч. компенсация расходов членам Совета (участие в съездах, конференциях, круглых столах, заседаниях Совета НП СПП (СРО) и т.д.)</t>
  </si>
  <si>
    <t xml:space="preserve">Командировочные расходы и повышение квалификации штатных работников </t>
  </si>
  <si>
    <t>план</t>
  </si>
  <si>
    <t>факт</t>
  </si>
  <si>
    <t xml:space="preserve">Налоги </t>
  </si>
  <si>
    <t>Отчет</t>
  </si>
  <si>
    <t>Исполнительный директор                                                                                  М.Г. Данилова</t>
  </si>
  <si>
    <t>Главный бухгалтер                                                                                                Т.М. Суслова</t>
  </si>
  <si>
    <t xml:space="preserve">Страховые взносы </t>
  </si>
  <si>
    <t>Хозяйственные расходы, мероприятия по охране труда</t>
  </si>
  <si>
    <t>Канцелярские и почтовые расходы, расходные материалы и пр. расходы</t>
  </si>
  <si>
    <t>Прочие (непредвиденные) расходы по согласованию с Советом НП СПП (СРО) или переходящие на 2014 год</t>
  </si>
  <si>
    <t>планируемыми (-), руб.</t>
  </si>
  <si>
    <t>Фонд заработной платы</t>
  </si>
  <si>
    <t xml:space="preserve">Оплата услуг по договорам гражданско-правового характера </t>
  </si>
  <si>
    <t>Неиспользованный остаток</t>
  </si>
  <si>
    <t>Приобретение оргтехники, оборудования, хоз. Инвентаря и их содержание</t>
  </si>
  <si>
    <t>Прочие расходы</t>
  </si>
  <si>
    <t>Остаток, переходящий на 2014 год</t>
  </si>
  <si>
    <t>об исполнении сметы за 2013 год</t>
  </si>
  <si>
    <t>Доходы</t>
  </si>
  <si>
    <t>Приложение  №   7  к протоколу Общего собрания членов НП СПП (СРО) от 29.04.2014 г. №2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</si>
</sst>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_р_._-;\-* #,##0_р_._-;_-* &quot;-&quot;??_р_._-;_-@_-"/>
    <numFmt numFmtId="166" formatCode="0.00000"/>
    <numFmt numFmtId="167" formatCode="0.0000"/>
    <numFmt numFmtId="168" formatCode="0.000"/>
    <numFmt numFmtId="169" formatCode="0.0"/>
    <numFmt numFmtId="170" formatCode="0.000000"/>
    <numFmt numFmtId="171" formatCode="0.0000000"/>
    <numFmt numFmtId="172" formatCode="[$-FC19]d\ mmmm\ yyyy\ &quot;г.&quot;"/>
    <numFmt numFmtId="173" formatCode="#,##0.00&quot;р.&quot;"/>
    <numFmt numFmtId="174" formatCode="#,##0.0&quot;р.&quot;"/>
    <numFmt numFmtId="175" formatCode="#,##0&quot;р.&quot;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165" fontId="3" fillId="0" borderId="10" xfId="58" applyNumberFormat="1" applyFont="1" applyBorder="1" applyAlignment="1">
      <alignment horizontal="center"/>
    </xf>
    <xf numFmtId="165" fontId="4" fillId="0" borderId="10" xfId="58" applyNumberFormat="1" applyFont="1" applyBorder="1" applyAlignment="1">
      <alignment horizontal="center"/>
    </xf>
    <xf numFmtId="165" fontId="3" fillId="0" borderId="10" xfId="58" applyNumberFormat="1" applyFont="1" applyFill="1" applyBorder="1" applyAlignment="1">
      <alignment horizontal="center"/>
    </xf>
    <xf numFmtId="165" fontId="3" fillId="0" borderId="11" xfId="58" applyNumberFormat="1" applyFont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3" fillId="0" borderId="10" xfId="0" applyFont="1" applyBorder="1" applyAlignment="1">
      <alignment wrapText="1"/>
    </xf>
    <xf numFmtId="0" fontId="3" fillId="0" borderId="12" xfId="0" applyFont="1" applyBorder="1" applyAlignment="1">
      <alignment wrapText="1"/>
    </xf>
    <xf numFmtId="165" fontId="37" fillId="0" borderId="10" xfId="58" applyNumberFormat="1" applyFont="1" applyBorder="1" applyAlignment="1">
      <alignment horizontal="center"/>
    </xf>
    <xf numFmtId="165" fontId="37" fillId="0" borderId="10" xfId="58" applyNumberFormat="1" applyFont="1" applyBorder="1" applyAlignment="1">
      <alignment/>
    </xf>
    <xf numFmtId="0" fontId="37" fillId="0" borderId="10" xfId="0" applyFont="1" applyBorder="1" applyAlignment="1">
      <alignment/>
    </xf>
    <xf numFmtId="165" fontId="37" fillId="0" borderId="10" xfId="0" applyNumberFormat="1" applyFont="1" applyBorder="1" applyAlignment="1">
      <alignment/>
    </xf>
    <xf numFmtId="165" fontId="38" fillId="0" borderId="10" xfId="0" applyNumberFormat="1" applyFont="1" applyBorder="1" applyAlignment="1">
      <alignment/>
    </xf>
    <xf numFmtId="0" fontId="39" fillId="0" borderId="10" xfId="0" applyFont="1" applyBorder="1" applyAlignment="1">
      <alignment/>
    </xf>
    <xf numFmtId="0" fontId="39" fillId="0" borderId="10" xfId="0" applyFont="1" applyBorder="1" applyAlignment="1">
      <alignment horizontal="center"/>
    </xf>
    <xf numFmtId="0" fontId="37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12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12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9" fillId="0" borderId="12" xfId="0" applyFont="1" applyBorder="1" applyAlignment="1">
      <alignment horizontal="center"/>
    </xf>
    <xf numFmtId="0" fontId="39" fillId="0" borderId="17" xfId="0" applyFont="1" applyBorder="1" applyAlignment="1">
      <alignment horizontal="center"/>
    </xf>
    <xf numFmtId="0" fontId="4" fillId="33" borderId="20" xfId="0" applyFont="1" applyFill="1" applyBorder="1" applyAlignment="1">
      <alignment horizontal="center"/>
    </xf>
    <xf numFmtId="0" fontId="4" fillId="33" borderId="21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4" fillId="33" borderId="22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3"/>
  <sheetViews>
    <sheetView tabSelected="1" zoomScalePageLayoutView="0" workbookViewId="0" topLeftCell="A1">
      <selection activeCell="A1" sqref="A1:E1"/>
    </sheetView>
  </sheetViews>
  <sheetFormatPr defaultColWidth="9.140625" defaultRowHeight="15"/>
  <cols>
    <col min="1" max="1" width="5.57421875" style="0" customWidth="1"/>
    <col min="2" max="2" width="47.28125" style="0" customWidth="1"/>
    <col min="3" max="4" width="13.421875" style="0" customWidth="1"/>
    <col min="5" max="5" width="18.7109375" style="0" customWidth="1"/>
  </cols>
  <sheetData>
    <row r="1" spans="1:5" ht="15">
      <c r="A1" s="42" t="s">
        <v>42</v>
      </c>
      <c r="B1" s="42"/>
      <c r="C1" s="42"/>
      <c r="D1" s="42"/>
      <c r="E1" s="42"/>
    </row>
    <row r="2" spans="1:5" ht="15">
      <c r="A2" s="23" t="s">
        <v>26</v>
      </c>
      <c r="B2" s="23"/>
      <c r="C2" s="23"/>
      <c r="D2" s="23"/>
      <c r="E2" s="23"/>
    </row>
    <row r="3" spans="1:5" ht="15.75">
      <c r="A3" s="24" t="s">
        <v>40</v>
      </c>
      <c r="B3" s="24"/>
      <c r="C3" s="24"/>
      <c r="D3" s="24"/>
      <c r="E3" s="24"/>
    </row>
    <row r="4" spans="1:5" ht="15.75">
      <c r="A4" s="24" t="s">
        <v>0</v>
      </c>
      <c r="B4" s="24"/>
      <c r="C4" s="24"/>
      <c r="D4" s="24"/>
      <c r="E4" s="24"/>
    </row>
    <row r="5" spans="1:5" ht="15.75">
      <c r="A5" s="24" t="s">
        <v>5</v>
      </c>
      <c r="B5" s="24"/>
      <c r="C5" s="24"/>
      <c r="D5" s="24"/>
      <c r="E5" s="24"/>
    </row>
    <row r="6" spans="1:5" ht="15">
      <c r="A6" s="25" t="s">
        <v>1</v>
      </c>
      <c r="B6" s="28" t="s">
        <v>2</v>
      </c>
      <c r="C6" s="31" t="s">
        <v>16</v>
      </c>
      <c r="D6" s="32"/>
      <c r="E6" s="10" t="s">
        <v>20</v>
      </c>
    </row>
    <row r="7" spans="1:5" ht="15">
      <c r="A7" s="26"/>
      <c r="B7" s="29"/>
      <c r="C7" s="33"/>
      <c r="D7" s="34"/>
      <c r="E7" s="11" t="s">
        <v>4</v>
      </c>
    </row>
    <row r="8" spans="1:5" ht="15">
      <c r="A8" s="26"/>
      <c r="B8" s="29"/>
      <c r="C8" s="32" t="s">
        <v>23</v>
      </c>
      <c r="D8" s="35" t="s">
        <v>24</v>
      </c>
      <c r="E8" s="11" t="s">
        <v>3</v>
      </c>
    </row>
    <row r="9" spans="1:5" ht="15">
      <c r="A9" s="27"/>
      <c r="B9" s="30"/>
      <c r="C9" s="34"/>
      <c r="D9" s="36"/>
      <c r="E9" s="12" t="s">
        <v>33</v>
      </c>
    </row>
    <row r="10" spans="1:5" ht="15.75">
      <c r="A10" s="37" t="s">
        <v>41</v>
      </c>
      <c r="B10" s="38"/>
      <c r="C10" s="38"/>
      <c r="D10" s="38"/>
      <c r="E10" s="39"/>
    </row>
    <row r="11" spans="1:5" ht="31.5" customHeight="1">
      <c r="A11" s="3">
        <v>1</v>
      </c>
      <c r="B11" s="13" t="s">
        <v>36</v>
      </c>
      <c r="C11" s="5">
        <v>2400000</v>
      </c>
      <c r="D11" s="5">
        <v>2509249</v>
      </c>
      <c r="E11" s="18">
        <f>D11-C11</f>
        <v>109249</v>
      </c>
    </row>
    <row r="12" spans="1:5" ht="24" customHeight="1">
      <c r="A12" s="3">
        <v>2</v>
      </c>
      <c r="B12" s="13" t="s">
        <v>18</v>
      </c>
      <c r="C12" s="5"/>
      <c r="D12" s="5">
        <v>80000</v>
      </c>
      <c r="E12" s="18">
        <f>D12-C12</f>
        <v>80000</v>
      </c>
    </row>
    <row r="13" spans="1:5" ht="32.25" customHeight="1">
      <c r="A13" s="3">
        <v>3</v>
      </c>
      <c r="B13" s="13" t="s">
        <v>6</v>
      </c>
      <c r="C13" s="5">
        <v>3910000</v>
      </c>
      <c r="D13" s="16">
        <v>4008000</v>
      </c>
      <c r="E13" s="18">
        <f>D13-C13</f>
        <v>98000</v>
      </c>
    </row>
    <row r="14" spans="1:5" ht="32.25" customHeight="1">
      <c r="A14" s="3">
        <v>4</v>
      </c>
      <c r="B14" s="13" t="s">
        <v>7</v>
      </c>
      <c r="C14" s="5"/>
      <c r="D14" s="15">
        <v>101685.02</v>
      </c>
      <c r="E14" s="18">
        <f>D14-C14</f>
        <v>101685.02</v>
      </c>
    </row>
    <row r="15" spans="1:5" ht="15.75">
      <c r="A15" s="1"/>
      <c r="B15" s="2" t="s">
        <v>15</v>
      </c>
      <c r="C15" s="6">
        <f>SUM(C11:C14)</f>
        <v>6310000</v>
      </c>
      <c r="D15" s="19">
        <f>SUM(D11:D14)</f>
        <v>6698934.02</v>
      </c>
      <c r="E15" s="19">
        <f>D15-C15</f>
        <v>388934.01999999955</v>
      </c>
    </row>
    <row r="16" spans="1:5" ht="15.75">
      <c r="A16" s="40" t="s">
        <v>8</v>
      </c>
      <c r="B16" s="41"/>
      <c r="C16" s="41"/>
      <c r="D16" s="41"/>
      <c r="E16" s="41"/>
    </row>
    <row r="17" spans="1:5" ht="15.75">
      <c r="A17" s="4">
        <v>1</v>
      </c>
      <c r="B17" s="1" t="s">
        <v>34</v>
      </c>
      <c r="C17" s="7">
        <v>2574990</v>
      </c>
      <c r="D17" s="16">
        <v>2573573</v>
      </c>
      <c r="E17" s="18">
        <f aca="true" t="shared" si="0" ref="E17:E37">D17-C17</f>
        <v>-1417</v>
      </c>
    </row>
    <row r="18" spans="1:5" ht="31.5">
      <c r="A18" s="4">
        <v>2</v>
      </c>
      <c r="B18" s="14" t="s">
        <v>35</v>
      </c>
      <c r="C18" s="7">
        <v>250000</v>
      </c>
      <c r="D18" s="16">
        <v>250000</v>
      </c>
      <c r="E18" s="18">
        <f t="shared" si="0"/>
        <v>0</v>
      </c>
    </row>
    <row r="19" spans="1:5" ht="15.75">
      <c r="A19" s="4">
        <v>3</v>
      </c>
      <c r="B19" s="1" t="s">
        <v>29</v>
      </c>
      <c r="C19" s="7">
        <v>845397</v>
      </c>
      <c r="D19" s="16">
        <v>810465</v>
      </c>
      <c r="E19" s="18">
        <f t="shared" si="0"/>
        <v>-34932</v>
      </c>
    </row>
    <row r="20" spans="1:5" ht="63" customHeight="1">
      <c r="A20" s="9">
        <v>4</v>
      </c>
      <c r="B20" s="14" t="s">
        <v>21</v>
      </c>
      <c r="C20" s="8">
        <v>80000</v>
      </c>
      <c r="D20" s="16">
        <v>75337</v>
      </c>
      <c r="E20" s="18">
        <f t="shared" si="0"/>
        <v>-4663</v>
      </c>
    </row>
    <row r="21" spans="1:5" ht="33" customHeight="1">
      <c r="A21" s="4">
        <v>5</v>
      </c>
      <c r="B21" s="13" t="s">
        <v>22</v>
      </c>
      <c r="C21" s="7">
        <v>200000</v>
      </c>
      <c r="D21" s="16">
        <v>200000</v>
      </c>
      <c r="E21" s="18">
        <f t="shared" si="0"/>
        <v>0</v>
      </c>
    </row>
    <row r="22" spans="1:5" ht="35.25" customHeight="1">
      <c r="A22" s="9">
        <v>6</v>
      </c>
      <c r="B22" s="14" t="s">
        <v>19</v>
      </c>
      <c r="C22" s="8">
        <v>60000</v>
      </c>
      <c r="D22" s="16">
        <v>42140</v>
      </c>
      <c r="E22" s="18">
        <f t="shared" si="0"/>
        <v>-17860</v>
      </c>
    </row>
    <row r="23" spans="1:5" ht="35.25" customHeight="1">
      <c r="A23" s="4">
        <v>7</v>
      </c>
      <c r="B23" s="13" t="s">
        <v>37</v>
      </c>
      <c r="C23" s="5">
        <v>20000</v>
      </c>
      <c r="D23" s="16">
        <v>16060</v>
      </c>
      <c r="E23" s="18">
        <f t="shared" si="0"/>
        <v>-3940</v>
      </c>
    </row>
    <row r="24" spans="1:5" ht="15.75">
      <c r="A24" s="4">
        <v>8</v>
      </c>
      <c r="B24" s="1" t="s">
        <v>17</v>
      </c>
      <c r="C24" s="5">
        <v>524400</v>
      </c>
      <c r="D24" s="16">
        <v>432977.91</v>
      </c>
      <c r="E24" s="18">
        <f t="shared" si="0"/>
        <v>-91422.09000000003</v>
      </c>
    </row>
    <row r="25" spans="1:5" ht="15.75">
      <c r="A25" s="4">
        <v>9</v>
      </c>
      <c r="B25" s="1" t="s">
        <v>9</v>
      </c>
      <c r="C25" s="5">
        <v>40000</v>
      </c>
      <c r="D25" s="16">
        <v>25893.24</v>
      </c>
      <c r="E25" s="18">
        <f t="shared" si="0"/>
        <v>-14106.759999999998</v>
      </c>
    </row>
    <row r="26" spans="1:5" ht="15.75">
      <c r="A26" s="4">
        <v>10</v>
      </c>
      <c r="B26" s="1" t="s">
        <v>25</v>
      </c>
      <c r="C26" s="5">
        <v>10000</v>
      </c>
      <c r="D26" s="16">
        <v>3431</v>
      </c>
      <c r="E26" s="18">
        <f t="shared" si="0"/>
        <v>-6569</v>
      </c>
    </row>
    <row r="27" spans="1:5" ht="33" customHeight="1">
      <c r="A27" s="4">
        <v>11</v>
      </c>
      <c r="B27" s="13" t="s">
        <v>31</v>
      </c>
      <c r="C27" s="5">
        <v>150000</v>
      </c>
      <c r="D27" s="16">
        <v>148792.3</v>
      </c>
      <c r="E27" s="18">
        <f t="shared" si="0"/>
        <v>-1207.7000000000116</v>
      </c>
    </row>
    <row r="28" spans="1:5" ht="35.25" customHeight="1">
      <c r="A28" s="4">
        <v>12</v>
      </c>
      <c r="B28" s="13" t="s">
        <v>30</v>
      </c>
      <c r="C28" s="5">
        <v>20000</v>
      </c>
      <c r="D28" s="16">
        <v>19432.4</v>
      </c>
      <c r="E28" s="18">
        <f t="shared" si="0"/>
        <v>-567.5999999999985</v>
      </c>
    </row>
    <row r="29" spans="1:5" ht="15.75">
      <c r="A29" s="4">
        <v>13</v>
      </c>
      <c r="B29" s="1" t="s">
        <v>10</v>
      </c>
      <c r="C29" s="5">
        <v>62000</v>
      </c>
      <c r="D29" s="16">
        <v>60309</v>
      </c>
      <c r="E29" s="18">
        <f t="shared" si="0"/>
        <v>-1691</v>
      </c>
    </row>
    <row r="30" spans="1:5" ht="15.75">
      <c r="A30" s="4">
        <v>14</v>
      </c>
      <c r="B30" s="1" t="s">
        <v>11</v>
      </c>
      <c r="C30" s="5">
        <v>52000</v>
      </c>
      <c r="D30" s="16">
        <v>50070</v>
      </c>
      <c r="E30" s="18">
        <f t="shared" si="0"/>
        <v>-1930</v>
      </c>
    </row>
    <row r="31" spans="1:5" ht="15.75">
      <c r="A31" s="4">
        <v>15</v>
      </c>
      <c r="B31" s="1" t="s">
        <v>12</v>
      </c>
      <c r="C31" s="5">
        <v>25000</v>
      </c>
      <c r="D31" s="16">
        <v>25000</v>
      </c>
      <c r="E31" s="18">
        <f t="shared" si="0"/>
        <v>0</v>
      </c>
    </row>
    <row r="32" spans="1:5" ht="15.75">
      <c r="A32" s="4">
        <v>16</v>
      </c>
      <c r="B32" s="1" t="s">
        <v>13</v>
      </c>
      <c r="C32" s="5">
        <v>60000</v>
      </c>
      <c r="D32" s="16">
        <v>45046.52</v>
      </c>
      <c r="E32" s="18">
        <f t="shared" si="0"/>
        <v>-14953.480000000003</v>
      </c>
    </row>
    <row r="33" spans="1:5" ht="31.5">
      <c r="A33" s="4">
        <v>17</v>
      </c>
      <c r="B33" s="13" t="s">
        <v>14</v>
      </c>
      <c r="C33" s="5">
        <v>400000</v>
      </c>
      <c r="D33" s="16">
        <v>363000</v>
      </c>
      <c r="E33" s="18">
        <f t="shared" si="0"/>
        <v>-37000</v>
      </c>
    </row>
    <row r="34" spans="1:5" ht="18" customHeight="1">
      <c r="A34" s="4">
        <v>18</v>
      </c>
      <c r="B34" s="13" t="s">
        <v>38</v>
      </c>
      <c r="C34" s="5">
        <v>3000</v>
      </c>
      <c r="D34" s="16"/>
      <c r="E34" s="18">
        <f t="shared" si="0"/>
        <v>-3000</v>
      </c>
    </row>
    <row r="35" spans="1:5" ht="15.75">
      <c r="A35" s="4">
        <v>19</v>
      </c>
      <c r="B35" s="2" t="s">
        <v>15</v>
      </c>
      <c r="C35" s="6">
        <f>SUM(C17:C34)</f>
        <v>5376787</v>
      </c>
      <c r="D35" s="19">
        <f>SUM(D17:D34)</f>
        <v>5141527.37</v>
      </c>
      <c r="E35" s="19">
        <f t="shared" si="0"/>
        <v>-235259.6299999999</v>
      </c>
    </row>
    <row r="36" spans="1:5" ht="45" customHeight="1">
      <c r="A36" s="4">
        <v>20</v>
      </c>
      <c r="B36" s="13" t="s">
        <v>32</v>
      </c>
      <c r="C36" s="5">
        <v>933213</v>
      </c>
      <c r="D36" s="16">
        <v>127150</v>
      </c>
      <c r="E36" s="18">
        <f t="shared" si="0"/>
        <v>-806063</v>
      </c>
    </row>
    <row r="37" spans="1:5" ht="15.75">
      <c r="A37" s="4">
        <v>21</v>
      </c>
      <c r="B37" s="2" t="s">
        <v>15</v>
      </c>
      <c r="C37" s="6">
        <f>C35+C36</f>
        <v>6310000</v>
      </c>
      <c r="D37" s="19">
        <f>D35+D36</f>
        <v>5268677.37</v>
      </c>
      <c r="E37" s="19">
        <f t="shared" si="0"/>
        <v>-1041322.6299999999</v>
      </c>
    </row>
    <row r="38" spans="1:5" ht="15.75">
      <c r="A38" s="21">
        <v>22</v>
      </c>
      <c r="B38" s="17" t="s">
        <v>39</v>
      </c>
      <c r="C38" s="20"/>
      <c r="D38" s="18">
        <f>D15-D37</f>
        <v>1430256.6499999994</v>
      </c>
      <c r="E38" s="20"/>
    </row>
    <row r="41" spans="1:5" ht="15.75">
      <c r="A41" s="22" t="s">
        <v>27</v>
      </c>
      <c r="B41" s="22"/>
      <c r="C41" s="22"/>
      <c r="D41" s="22"/>
      <c r="E41" s="22"/>
    </row>
    <row r="43" spans="1:5" ht="15.75">
      <c r="A43" s="22" t="s">
        <v>28</v>
      </c>
      <c r="B43" s="22"/>
      <c r="C43" s="22"/>
      <c r="D43" s="22"/>
      <c r="E43" s="22"/>
    </row>
  </sheetData>
  <sheetProtection/>
  <mergeCells count="14">
    <mergeCell ref="A10:E10"/>
    <mergeCell ref="A16:E16"/>
    <mergeCell ref="A41:E41"/>
    <mergeCell ref="A1:E1"/>
    <mergeCell ref="A43:E43"/>
    <mergeCell ref="A2:E2"/>
    <mergeCell ref="A3:E3"/>
    <mergeCell ref="A4:E4"/>
    <mergeCell ref="A5:E5"/>
    <mergeCell ref="A6:A9"/>
    <mergeCell ref="B6:B9"/>
    <mergeCell ref="C6:D7"/>
    <mergeCell ref="C8:C9"/>
    <mergeCell ref="D8:D9"/>
  </mergeCells>
  <printOptions/>
  <pageMargins left="0.24" right="0.21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2011-02-13T14:18:00Z</cp:lastPrinted>
  <dcterms:created xsi:type="dcterms:W3CDTF">2006-09-28T05:33:49Z</dcterms:created>
  <dcterms:modified xsi:type="dcterms:W3CDTF">2014-05-06T07:27:38Z</dcterms:modified>
  <cp:category/>
  <cp:version/>
  <cp:contentType/>
  <cp:contentStatus/>
</cp:coreProperties>
</file>